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878"/>
  </bookViews>
  <sheets>
    <sheet name="Работникам Монди" sheetId="22" r:id="rId1"/>
  </sheets>
  <definedNames>
    <definedName name="_xlnm.Print_Area" localSheetId="0">'Работникам Монди'!$A$1:$F$61</definedName>
  </definedNames>
  <calcPr calcId="145621"/>
</workbook>
</file>

<file path=xl/calcChain.xml><?xml version="1.0" encoding="utf-8"?>
<calcChain xmlns="http://schemas.openxmlformats.org/spreadsheetml/2006/main">
  <c r="C53" i="22" l="1"/>
  <c r="C60" i="22"/>
  <c r="C59" i="22"/>
  <c r="C58" i="22"/>
  <c r="C57" i="22"/>
  <c r="C55" i="22"/>
  <c r="C51" i="22"/>
  <c r="D51" i="22" s="1"/>
  <c r="C41" i="22"/>
  <c r="C42" i="22"/>
  <c r="C44" i="22"/>
  <c r="D44" i="22" s="1"/>
  <c r="C45" i="22"/>
  <c r="C47" i="22"/>
  <c r="C48" i="22"/>
  <c r="C49" i="22"/>
  <c r="C35" i="22"/>
  <c r="D35" i="22"/>
  <c r="C36" i="22"/>
  <c r="D36" i="22" s="1"/>
  <c r="C37" i="22"/>
  <c r="C38" i="22"/>
  <c r="C33" i="22"/>
  <c r="C31" i="22"/>
  <c r="C29" i="22"/>
  <c r="C13" i="22"/>
  <c r="C21" i="22"/>
  <c r="C27" i="22"/>
  <c r="C14" i="22"/>
  <c r="D21" i="22" l="1"/>
  <c r="C26" i="22"/>
  <c r="C18" i="22"/>
  <c r="D18" i="22" s="1"/>
  <c r="D33" i="22"/>
  <c r="C24" i="22"/>
  <c r="D24" i="22" s="1"/>
  <c r="C17" i="22"/>
  <c r="D17" i="22" s="1"/>
  <c r="D31" i="22"/>
  <c r="C12" i="22"/>
  <c r="C22" i="22"/>
  <c r="D22" i="22" s="1"/>
  <c r="C16" i="22"/>
  <c r="D60" i="22"/>
  <c r="D45" i="22"/>
  <c r="D57" i="22"/>
  <c r="D14" i="22"/>
  <c r="D59" i="22"/>
  <c r="D13" i="22"/>
  <c r="D58" i="22"/>
  <c r="D53" i="22"/>
  <c r="D48" i="22"/>
  <c r="D49" i="22"/>
  <c r="D41" i="22"/>
  <c r="D38" i="22"/>
  <c r="D27" i="22"/>
  <c r="D55" i="22"/>
  <c r="D37" i="22"/>
  <c r="C25" i="22"/>
  <c r="C20" i="22"/>
  <c r="D29" i="22"/>
  <c r="D47" i="22"/>
  <c r="D42" i="22"/>
  <c r="D26" i="22" l="1"/>
  <c r="D12" i="22"/>
  <c r="D16" i="22"/>
  <c r="D20" i="22"/>
  <c r="D25" i="22"/>
  <c r="H27" i="22" l="1"/>
  <c r="H13" i="22"/>
  <c r="I49" i="22"/>
  <c r="I48" i="22"/>
  <c r="I47" i="22"/>
  <c r="I46" i="22"/>
  <c r="I45" i="22"/>
  <c r="I44" i="22"/>
  <c r="I43" i="22"/>
  <c r="I42" i="22"/>
  <c r="I41" i="22"/>
  <c r="I40" i="22"/>
  <c r="J40" i="22" s="1"/>
  <c r="I39" i="22"/>
  <c r="J39" i="22" s="1"/>
  <c r="I27" i="22"/>
  <c r="I25" i="22"/>
  <c r="I24" i="22"/>
  <c r="I23" i="22"/>
  <c r="J23" i="22" s="1"/>
  <c r="I22" i="22"/>
  <c r="I21" i="22"/>
  <c r="I20" i="22"/>
  <c r="I19" i="22"/>
  <c r="J19" i="22" s="1"/>
  <c r="I18" i="22"/>
  <c r="I17" i="22"/>
  <c r="I16" i="22"/>
  <c r="I15" i="22"/>
  <c r="J15" i="22" s="1"/>
  <c r="I14" i="22"/>
  <c r="I13" i="22"/>
  <c r="I12" i="22"/>
  <c r="H21" i="22" l="1"/>
  <c r="J14" i="22"/>
  <c r="J25" i="22"/>
  <c r="H24" i="22"/>
  <c r="H18" i="22"/>
  <c r="H16" i="22"/>
  <c r="H25" i="22"/>
  <c r="H22" i="22"/>
  <c r="J20" i="22"/>
  <c r="H17" i="22"/>
  <c r="H12" i="22"/>
  <c r="J21" i="22"/>
  <c r="J17" i="22"/>
  <c r="J27" i="22"/>
  <c r="J49" i="22"/>
  <c r="J43" i="22"/>
  <c r="J46" i="22"/>
  <c r="H20" i="22"/>
  <c r="J24" i="22"/>
  <c r="J13" i="22"/>
  <c r="J16" i="22"/>
  <c r="J18" i="22"/>
  <c r="J22" i="22"/>
  <c r="H14" i="22"/>
  <c r="J12" i="22"/>
  <c r="H45" i="22" l="1"/>
  <c r="J45" i="22"/>
  <c r="H49" i="22"/>
  <c r="H42" i="22"/>
  <c r="J42" i="22"/>
  <c r="J41" i="22"/>
  <c r="H44" i="22"/>
  <c r="J48" i="22"/>
  <c r="H48" i="22"/>
  <c r="H41" i="22"/>
  <c r="J44" i="22"/>
  <c r="H47" i="22"/>
  <c r="J47" i="22"/>
</calcChain>
</file>

<file path=xl/sharedStrings.xml><?xml version="1.0" encoding="utf-8"?>
<sst xmlns="http://schemas.openxmlformats.org/spreadsheetml/2006/main" count="66" uniqueCount="30">
  <si>
    <t>с проживанием в номере Люкс</t>
  </si>
  <si>
    <t>№ п/п</t>
  </si>
  <si>
    <t>Амбулаторная путевка</t>
  </si>
  <si>
    <t>СТОИМОСТЬ ПУТЕВОК</t>
  </si>
  <si>
    <t>было</t>
  </si>
  <si>
    <t>% увелич</t>
  </si>
  <si>
    <t>2. Для неработающих пенсионеров, а также других категорий отдыхающих, предусмотренных коллективным договором</t>
  </si>
  <si>
    <t>в санаторий-профилакторий ЛПО АО "Монди СЛПК"</t>
  </si>
  <si>
    <t>Наименование вида путевок</t>
  </si>
  <si>
    <t>для членов профсоюза</t>
  </si>
  <si>
    <t>для не членов профсоюза</t>
  </si>
  <si>
    <t>1. Для работников АО "Монди СЛПК" и их детей</t>
  </si>
  <si>
    <t>один кал.день</t>
  </si>
  <si>
    <t>комплекс без питания</t>
  </si>
  <si>
    <t>для работников АО "Монди СЛПК"  на Рождественский заезд с 4 по 12 января 2021 года</t>
  </si>
  <si>
    <t>Действует с 4 по 12 января 2021 года</t>
  </si>
  <si>
    <t xml:space="preserve">Детская амбулаторная путевка </t>
  </si>
  <si>
    <t>Стоимость путевки на</t>
  </si>
  <si>
    <t>9 календарных дней, руб.</t>
  </si>
  <si>
    <t>Полный комплекс обслуживания (стационар) с 1-разовым питанием</t>
  </si>
  <si>
    <t>Полный комплекс обслуживания (стационар) с 2-разовым питанием</t>
  </si>
  <si>
    <t>Полный комплекс обслуживания (стационар) с 3-разовым питанием</t>
  </si>
  <si>
    <t>с проживанием в 1-местном номере</t>
  </si>
  <si>
    <t>с проживанием в 2-местном номере</t>
  </si>
  <si>
    <t>комплекс с 1-разовым питанием</t>
  </si>
  <si>
    <t>комплекс с 2-разовым питанием</t>
  </si>
  <si>
    <t>комплекс с 3-разовым питанием</t>
  </si>
  <si>
    <t>Детская путевка  с 1-разовым питанием</t>
  </si>
  <si>
    <t>Детская путевка  с 2-разовым питанием</t>
  </si>
  <si>
    <t>Детская путевка  с 3-разовым питанием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</si>
</sst>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/>
    <xf numFmtId="3" fontId="8" fillId="2" borderId="1" xfId="0" applyNumberFormat="1" applyFont="1" applyFill="1" applyBorder="1" applyAlignment="1"/>
    <xf numFmtId="1" fontId="8" fillId="0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W61"/>
  <sheetViews>
    <sheetView tabSelected="1" view="pageBreakPreview" zoomScale="85" zoomScaleSheetLayoutView="85" workbookViewId="0">
      <selection activeCell="Q16" sqref="Q16"/>
    </sheetView>
  </sheetViews>
  <sheetFormatPr defaultColWidth="9.140625" defaultRowHeight="15" x14ac:dyDescent="0.25"/>
  <cols>
    <col min="1" max="1" width="7.5703125" style="5" customWidth="1"/>
    <col min="2" max="2" width="77.85546875" style="5" customWidth="1"/>
    <col min="3" max="3" width="12.28515625" style="5" hidden="1" customWidth="1"/>
    <col min="4" max="4" width="12" style="5" hidden="1" customWidth="1"/>
    <col min="5" max="5" width="14.85546875" style="15" customWidth="1"/>
    <col min="6" max="6" width="13.85546875" style="15" customWidth="1"/>
    <col min="7" max="7" width="0" style="5" hidden="1" customWidth="1"/>
    <col min="8" max="8" width="9.85546875" style="5" hidden="1" customWidth="1"/>
    <col min="9" max="9" width="0" style="5" hidden="1" customWidth="1"/>
    <col min="10" max="10" width="0.140625" style="5" customWidth="1"/>
    <col min="11" max="16384" width="9.140625" style="5"/>
  </cols>
  <sheetData>
    <row r="1" spans="1:10" x14ac:dyDescent="0.25">
      <c r="A1" s="24" t="s">
        <v>3</v>
      </c>
      <c r="B1" s="24"/>
      <c r="C1" s="24"/>
      <c r="D1" s="24"/>
      <c r="E1" s="24"/>
      <c r="F1" s="24"/>
      <c r="G1" s="4"/>
      <c r="H1" s="4"/>
    </row>
    <row r="2" spans="1:10" x14ac:dyDescent="0.25">
      <c r="A2" s="24" t="s">
        <v>7</v>
      </c>
      <c r="B2" s="24"/>
      <c r="C2" s="24"/>
      <c r="D2" s="24"/>
      <c r="E2" s="24"/>
      <c r="F2" s="24"/>
      <c r="G2" s="4"/>
      <c r="H2" s="4"/>
    </row>
    <row r="3" spans="1:10" ht="15" customHeight="1" x14ac:dyDescent="0.25">
      <c r="A3" s="25" t="s">
        <v>14</v>
      </c>
      <c r="B3" s="25"/>
      <c r="C3" s="25"/>
      <c r="D3" s="25"/>
      <c r="E3" s="25"/>
      <c r="F3" s="25"/>
      <c r="G3" s="4"/>
      <c r="H3" s="4"/>
    </row>
    <row r="4" spans="1:10" ht="16.5" customHeight="1" x14ac:dyDescent="0.25">
      <c r="A4" s="26"/>
      <c r="B4" s="26"/>
      <c r="C4" s="26"/>
      <c r="D4" s="26"/>
      <c r="E4" s="26"/>
      <c r="F4" s="26"/>
      <c r="G4" s="4"/>
      <c r="H4" s="4"/>
    </row>
    <row r="5" spans="1:10" x14ac:dyDescent="0.25">
      <c r="A5" s="27" t="s">
        <v>15</v>
      </c>
      <c r="B5" s="27"/>
      <c r="C5" s="27"/>
      <c r="D5" s="27"/>
      <c r="E5" s="27"/>
      <c r="F5" s="27"/>
      <c r="G5" s="4"/>
      <c r="H5" s="4"/>
    </row>
    <row r="6" spans="1:10" x14ac:dyDescent="0.25">
      <c r="A6" s="19"/>
      <c r="B6" s="19"/>
      <c r="C6" s="20"/>
      <c r="D6" s="20"/>
      <c r="E6" s="16"/>
      <c r="F6" s="16"/>
      <c r="G6" s="4"/>
      <c r="H6" s="4"/>
    </row>
    <row r="7" spans="1:10" ht="18.75" customHeight="1" x14ac:dyDescent="0.25">
      <c r="A7" s="31" t="s">
        <v>1</v>
      </c>
      <c r="B7" s="32" t="s">
        <v>8</v>
      </c>
      <c r="C7" s="33"/>
      <c r="D7" s="34"/>
      <c r="E7" s="35" t="s">
        <v>17</v>
      </c>
      <c r="F7" s="35"/>
      <c r="G7" s="4"/>
      <c r="H7" s="4"/>
    </row>
    <row r="8" spans="1:10" ht="29.25" customHeight="1" x14ac:dyDescent="0.25">
      <c r="A8" s="36"/>
      <c r="B8" s="37"/>
      <c r="C8" s="38" t="s">
        <v>12</v>
      </c>
      <c r="D8" s="38"/>
      <c r="E8" s="39" t="s">
        <v>18</v>
      </c>
      <c r="F8" s="39"/>
      <c r="G8" s="4"/>
      <c r="H8" s="4"/>
    </row>
    <row r="9" spans="1:10" ht="55.5" customHeight="1" x14ac:dyDescent="0.25">
      <c r="A9" s="40"/>
      <c r="B9" s="41"/>
      <c r="C9" s="42" t="s">
        <v>9</v>
      </c>
      <c r="D9" s="42" t="s">
        <v>10</v>
      </c>
      <c r="E9" s="42" t="s">
        <v>9</v>
      </c>
      <c r="F9" s="42" t="s">
        <v>10</v>
      </c>
      <c r="G9" s="6" t="s">
        <v>4</v>
      </c>
      <c r="H9" s="7" t="s">
        <v>5</v>
      </c>
    </row>
    <row r="10" spans="1:10" ht="16.5" customHeight="1" x14ac:dyDescent="0.25">
      <c r="A10" s="29" t="s">
        <v>11</v>
      </c>
      <c r="B10" s="30"/>
      <c r="C10" s="30"/>
      <c r="D10" s="30"/>
      <c r="E10" s="30"/>
      <c r="F10" s="30"/>
      <c r="G10" s="2"/>
      <c r="H10" s="2"/>
    </row>
    <row r="11" spans="1:10" x14ac:dyDescent="0.25">
      <c r="A11" s="43">
        <v>1</v>
      </c>
      <c r="B11" s="43" t="s">
        <v>19</v>
      </c>
      <c r="C11" s="43"/>
      <c r="D11" s="43"/>
      <c r="E11" s="44"/>
      <c r="F11" s="44"/>
      <c r="G11" s="2"/>
      <c r="H11" s="2"/>
    </row>
    <row r="12" spans="1:10" x14ac:dyDescent="0.25">
      <c r="A12" s="45"/>
      <c r="B12" s="45" t="s">
        <v>22</v>
      </c>
      <c r="C12" s="46" t="e">
        <f>#REF!+#REF!</f>
        <v>#REF!</v>
      </c>
      <c r="D12" s="46" t="e">
        <f>C12+23</f>
        <v>#REF!</v>
      </c>
      <c r="E12" s="46">
        <v>5292</v>
      </c>
      <c r="F12" s="46">
        <v>5499</v>
      </c>
      <c r="G12" s="1">
        <v>7444.2119045745558</v>
      </c>
      <c r="H12" s="8">
        <f>(E12/G12-1)*100</f>
        <v>-28.911212256760134</v>
      </c>
      <c r="I12" s="9">
        <f>G12*1.05</f>
        <v>7816.4224998032842</v>
      </c>
      <c r="J12" s="10">
        <f t="shared" ref="J12:J25" si="0">E12-I12</f>
        <v>-2524.4224998032842</v>
      </c>
    </row>
    <row r="13" spans="1:10" x14ac:dyDescent="0.25">
      <c r="A13" s="45"/>
      <c r="B13" s="45" t="s">
        <v>23</v>
      </c>
      <c r="C13" s="46" t="e">
        <f>#REF!+#REF!</f>
        <v>#REF!</v>
      </c>
      <c r="D13" s="46" t="e">
        <f t="shared" ref="D13:D38" si="1">C13+23</f>
        <v>#REF!</v>
      </c>
      <c r="E13" s="46">
        <v>3996</v>
      </c>
      <c r="F13" s="46">
        <v>4203</v>
      </c>
      <c r="G13" s="1">
        <v>6807.5046546729136</v>
      </c>
      <c r="H13" s="8">
        <f>(E13/G13-1)*100</f>
        <v>-41.300076860659892</v>
      </c>
      <c r="I13" s="9">
        <f t="shared" ref="I13:I49" si="2">G13*1.05</f>
        <v>7147.8798874065596</v>
      </c>
      <c r="J13" s="10">
        <f t="shared" si="0"/>
        <v>-3151.8798874065596</v>
      </c>
    </row>
    <row r="14" spans="1:10" x14ac:dyDescent="0.25">
      <c r="A14" s="45"/>
      <c r="B14" s="45" t="s">
        <v>0</v>
      </c>
      <c r="C14" s="46" t="e">
        <f>#REF!+#REF!</f>
        <v>#REF!</v>
      </c>
      <c r="D14" s="46" t="e">
        <f t="shared" si="1"/>
        <v>#REF!</v>
      </c>
      <c r="E14" s="46">
        <v>8100</v>
      </c>
      <c r="F14" s="46">
        <v>8307</v>
      </c>
      <c r="G14" s="1">
        <v>10421.77678529275</v>
      </c>
      <c r="H14" s="8">
        <f>(E14/G14-1)*100</f>
        <v>-22.278128126570984</v>
      </c>
      <c r="I14" s="9">
        <f t="shared" si="2"/>
        <v>10942.865624557387</v>
      </c>
      <c r="J14" s="10">
        <f t="shared" si="0"/>
        <v>-2842.8656245573875</v>
      </c>
    </row>
    <row r="15" spans="1:10" x14ac:dyDescent="0.25">
      <c r="A15" s="47">
        <v>2</v>
      </c>
      <c r="B15" s="47" t="s">
        <v>20</v>
      </c>
      <c r="C15" s="44"/>
      <c r="D15" s="44"/>
      <c r="E15" s="44"/>
      <c r="F15" s="44"/>
      <c r="G15" s="1"/>
      <c r="H15" s="8"/>
      <c r="I15" s="9">
        <f t="shared" si="2"/>
        <v>0</v>
      </c>
      <c r="J15" s="10">
        <f t="shared" si="0"/>
        <v>0</v>
      </c>
    </row>
    <row r="16" spans="1:10" x14ac:dyDescent="0.25">
      <c r="A16" s="45"/>
      <c r="B16" s="45" t="s">
        <v>22</v>
      </c>
      <c r="C16" s="46" t="e">
        <f>#REF!+#REF!</f>
        <v>#REF!</v>
      </c>
      <c r="D16" s="46" t="e">
        <f t="shared" si="1"/>
        <v>#REF!</v>
      </c>
      <c r="E16" s="46">
        <v>5616</v>
      </c>
      <c r="F16" s="46">
        <v>5823</v>
      </c>
      <c r="G16" s="1">
        <v>8149.5399045745562</v>
      </c>
      <c r="H16" s="8">
        <f>(E16/G16-1)*100</f>
        <v>-31.088134228932507</v>
      </c>
      <c r="I16" s="9">
        <f t="shared" si="2"/>
        <v>8557.0168998032841</v>
      </c>
      <c r="J16" s="10">
        <f t="shared" si="0"/>
        <v>-2941.0168998032841</v>
      </c>
    </row>
    <row r="17" spans="1:10" x14ac:dyDescent="0.25">
      <c r="A17" s="45"/>
      <c r="B17" s="45" t="s">
        <v>23</v>
      </c>
      <c r="C17" s="46" t="e">
        <f>#REF!+#REF!</f>
        <v>#REF!</v>
      </c>
      <c r="D17" s="46" t="e">
        <f t="shared" si="1"/>
        <v>#REF!</v>
      </c>
      <c r="E17" s="46">
        <v>4320</v>
      </c>
      <c r="F17" s="46">
        <v>4527</v>
      </c>
      <c r="G17" s="1">
        <v>7512.832654672914</v>
      </c>
      <c r="H17" s="8">
        <f>(E17/G17-1)*100</f>
        <v>-42.498386446648738</v>
      </c>
      <c r="I17" s="9">
        <f t="shared" si="2"/>
        <v>7888.4742874065605</v>
      </c>
      <c r="J17" s="10">
        <f t="shared" si="0"/>
        <v>-3568.4742874065605</v>
      </c>
    </row>
    <row r="18" spans="1:10" x14ac:dyDescent="0.25">
      <c r="A18" s="45"/>
      <c r="B18" s="45" t="s">
        <v>0</v>
      </c>
      <c r="C18" s="46" t="e">
        <f>#REF!+#REF!</f>
        <v>#REF!</v>
      </c>
      <c r="D18" s="46" t="e">
        <f t="shared" si="1"/>
        <v>#REF!</v>
      </c>
      <c r="E18" s="46">
        <v>8424</v>
      </c>
      <c r="F18" s="46">
        <v>8631</v>
      </c>
      <c r="G18" s="1">
        <v>11127.10478529275</v>
      </c>
      <c r="H18" s="8">
        <f>(E18/G18-1)*100</f>
        <v>-24.292975014179596</v>
      </c>
      <c r="I18" s="9">
        <f t="shared" si="2"/>
        <v>11683.460024557387</v>
      </c>
      <c r="J18" s="10">
        <f t="shared" si="0"/>
        <v>-3259.4600245573874</v>
      </c>
    </row>
    <row r="19" spans="1:10" x14ac:dyDescent="0.25">
      <c r="A19" s="47">
        <v>3</v>
      </c>
      <c r="B19" s="47" t="s">
        <v>21</v>
      </c>
      <c r="C19" s="44"/>
      <c r="D19" s="44"/>
      <c r="E19" s="44"/>
      <c r="F19" s="44"/>
      <c r="G19" s="1"/>
      <c r="H19" s="8"/>
      <c r="I19" s="9">
        <f t="shared" si="2"/>
        <v>0</v>
      </c>
      <c r="J19" s="10">
        <f t="shared" si="0"/>
        <v>0</v>
      </c>
    </row>
    <row r="20" spans="1:10" x14ac:dyDescent="0.25">
      <c r="A20" s="45"/>
      <c r="B20" s="45" t="s">
        <v>22</v>
      </c>
      <c r="C20" s="46" t="e">
        <f>#REF!+#REF!</f>
        <v>#REF!</v>
      </c>
      <c r="D20" s="46" t="e">
        <f t="shared" si="1"/>
        <v>#REF!</v>
      </c>
      <c r="E20" s="46">
        <v>5895</v>
      </c>
      <c r="F20" s="46">
        <v>6102</v>
      </c>
      <c r="G20" s="1">
        <v>8642.2919045745566</v>
      </c>
      <c r="H20" s="8">
        <f>(E20/G20-1)*100</f>
        <v>-31.788927461711335</v>
      </c>
      <c r="I20" s="9">
        <f t="shared" si="2"/>
        <v>9074.4064998032845</v>
      </c>
      <c r="J20" s="10">
        <f t="shared" si="0"/>
        <v>-3179.4064998032845</v>
      </c>
    </row>
    <row r="21" spans="1:10" x14ac:dyDescent="0.25">
      <c r="A21" s="48"/>
      <c r="B21" s="45" t="s">
        <v>23</v>
      </c>
      <c r="C21" s="46" t="e">
        <f>#REF!+#REF!</f>
        <v>#REF!</v>
      </c>
      <c r="D21" s="46" t="e">
        <f t="shared" si="1"/>
        <v>#REF!</v>
      </c>
      <c r="E21" s="46">
        <v>4599</v>
      </c>
      <c r="F21" s="46">
        <v>4806</v>
      </c>
      <c r="G21" s="1">
        <v>8005.5846546729144</v>
      </c>
      <c r="H21" s="8">
        <f>(E21/G21-1)*100</f>
        <v>-42.552602984273832</v>
      </c>
      <c r="I21" s="9">
        <f t="shared" si="2"/>
        <v>8405.86388740656</v>
      </c>
      <c r="J21" s="10">
        <f t="shared" si="0"/>
        <v>-3806.86388740656</v>
      </c>
    </row>
    <row r="22" spans="1:10" x14ac:dyDescent="0.25">
      <c r="A22" s="45"/>
      <c r="B22" s="45" t="s">
        <v>0</v>
      </c>
      <c r="C22" s="46" t="e">
        <f>#REF!+#REF!</f>
        <v>#REF!</v>
      </c>
      <c r="D22" s="46" t="e">
        <f t="shared" si="1"/>
        <v>#REF!</v>
      </c>
      <c r="E22" s="46">
        <v>8703</v>
      </c>
      <c r="F22" s="46">
        <v>8910</v>
      </c>
      <c r="G22" s="1">
        <v>11619.85678529275</v>
      </c>
      <c r="H22" s="8">
        <f>(E22/G22-1)*100</f>
        <v>-25.102347121735747</v>
      </c>
      <c r="I22" s="9">
        <f t="shared" si="2"/>
        <v>12200.849624557388</v>
      </c>
      <c r="J22" s="10">
        <f t="shared" si="0"/>
        <v>-3497.8496245573879</v>
      </c>
    </row>
    <row r="23" spans="1:10" x14ac:dyDescent="0.25">
      <c r="A23" s="47">
        <v>4</v>
      </c>
      <c r="B23" s="47" t="s">
        <v>2</v>
      </c>
      <c r="C23" s="49"/>
      <c r="D23" s="44"/>
      <c r="E23" s="44"/>
      <c r="F23" s="44"/>
      <c r="G23" s="1"/>
      <c r="H23" s="8"/>
      <c r="I23" s="9">
        <f t="shared" si="2"/>
        <v>0</v>
      </c>
      <c r="J23" s="10">
        <f t="shared" si="0"/>
        <v>0</v>
      </c>
    </row>
    <row r="24" spans="1:10" x14ac:dyDescent="0.25">
      <c r="A24" s="45"/>
      <c r="B24" s="45" t="s">
        <v>24</v>
      </c>
      <c r="C24" s="46" t="e">
        <f>#REF!+#REF!</f>
        <v>#REF!</v>
      </c>
      <c r="D24" s="46" t="e">
        <f t="shared" si="1"/>
        <v>#REF!</v>
      </c>
      <c r="E24" s="46">
        <v>3447</v>
      </c>
      <c r="F24" s="46">
        <v>3654</v>
      </c>
      <c r="G24" s="1">
        <v>5300.5299446904301</v>
      </c>
      <c r="H24" s="8">
        <f>(E24/G24-1)*100</f>
        <v>-34.968766595632971</v>
      </c>
      <c r="I24" s="9">
        <f t="shared" si="2"/>
        <v>5565.5564419249522</v>
      </c>
      <c r="J24" s="10">
        <f t="shared" si="0"/>
        <v>-2118.5564419249522</v>
      </c>
    </row>
    <row r="25" spans="1:10" x14ac:dyDescent="0.25">
      <c r="A25" s="45"/>
      <c r="B25" s="45" t="s">
        <v>25</v>
      </c>
      <c r="C25" s="46" t="e">
        <f>#REF!+#REF!</f>
        <v>#REF!</v>
      </c>
      <c r="D25" s="46" t="e">
        <f t="shared" si="1"/>
        <v>#REF!</v>
      </c>
      <c r="E25" s="46">
        <v>3771</v>
      </c>
      <c r="F25" s="46">
        <v>3978</v>
      </c>
      <c r="G25" s="1">
        <v>6005.8579446904305</v>
      </c>
      <c r="H25" s="8">
        <f>(E25/G25-1)*100</f>
        <v>-37.211302119894299</v>
      </c>
      <c r="I25" s="9">
        <f t="shared" si="2"/>
        <v>6306.1508419249521</v>
      </c>
      <c r="J25" s="10">
        <f t="shared" si="0"/>
        <v>-2535.1508419249521</v>
      </c>
    </row>
    <row r="26" spans="1:10" x14ac:dyDescent="0.25">
      <c r="A26" s="45"/>
      <c r="B26" s="45" t="s">
        <v>26</v>
      </c>
      <c r="C26" s="46" t="e">
        <f>#REF!+#REF!</f>
        <v>#REF!</v>
      </c>
      <c r="D26" s="46" t="e">
        <f t="shared" si="1"/>
        <v>#REF!</v>
      </c>
      <c r="E26" s="46">
        <v>4050</v>
      </c>
      <c r="F26" s="46">
        <v>4257</v>
      </c>
      <c r="G26" s="1"/>
      <c r="H26" s="8"/>
      <c r="I26" s="9"/>
      <c r="J26" s="10"/>
    </row>
    <row r="27" spans="1:10" x14ac:dyDescent="0.25">
      <c r="A27" s="45"/>
      <c r="B27" s="45" t="s">
        <v>13</v>
      </c>
      <c r="C27" s="46" t="e">
        <f>#REF!+#REF!</f>
        <v>#REF!</v>
      </c>
      <c r="D27" s="46" t="e">
        <f t="shared" si="1"/>
        <v>#REF!</v>
      </c>
      <c r="E27" s="46">
        <v>2925</v>
      </c>
      <c r="F27" s="46">
        <v>3132</v>
      </c>
      <c r="G27" s="1">
        <v>3601.3445550144165</v>
      </c>
      <c r="H27" s="8">
        <f>(E27/G27-1)*100</f>
        <v>-18.780334530132425</v>
      </c>
      <c r="I27" s="9">
        <f t="shared" si="2"/>
        <v>3781.4117827651376</v>
      </c>
      <c r="J27" s="10">
        <f>E27-I27</f>
        <v>-856.41178276513756</v>
      </c>
    </row>
    <row r="28" spans="1:10" x14ac:dyDescent="0.2">
      <c r="A28" s="47">
        <v>5</v>
      </c>
      <c r="B28" s="50" t="s">
        <v>27</v>
      </c>
      <c r="C28" s="51"/>
      <c r="D28" s="44"/>
      <c r="E28" s="44"/>
      <c r="F28" s="44"/>
      <c r="G28" s="1"/>
      <c r="H28" s="8"/>
      <c r="I28" s="9"/>
      <c r="J28" s="10"/>
    </row>
    <row r="29" spans="1:10" x14ac:dyDescent="0.2">
      <c r="A29" s="45"/>
      <c r="B29" s="52" t="s">
        <v>23</v>
      </c>
      <c r="C29" s="46" t="e">
        <f>#REF!+#REF!</f>
        <v>#REF!</v>
      </c>
      <c r="D29" s="46" t="e">
        <f t="shared" si="1"/>
        <v>#REF!</v>
      </c>
      <c r="E29" s="46">
        <v>2997</v>
      </c>
      <c r="F29" s="46">
        <v>3204</v>
      </c>
      <c r="G29" s="1"/>
      <c r="H29" s="8"/>
      <c r="I29" s="9"/>
      <c r="J29" s="10"/>
    </row>
    <row r="30" spans="1:10" x14ac:dyDescent="0.2">
      <c r="A30" s="47">
        <v>6</v>
      </c>
      <c r="B30" s="50" t="s">
        <v>28</v>
      </c>
      <c r="C30" s="51"/>
      <c r="D30" s="44"/>
      <c r="E30" s="44"/>
      <c r="F30" s="44"/>
      <c r="G30" s="1"/>
      <c r="H30" s="8"/>
      <c r="I30" s="9"/>
      <c r="J30" s="10"/>
    </row>
    <row r="31" spans="1:10" x14ac:dyDescent="0.2">
      <c r="A31" s="45"/>
      <c r="B31" s="52" t="s">
        <v>23</v>
      </c>
      <c r="C31" s="46" t="e">
        <f>#REF!+#REF!</f>
        <v>#REF!</v>
      </c>
      <c r="D31" s="46" t="e">
        <f t="shared" si="1"/>
        <v>#REF!</v>
      </c>
      <c r="E31" s="46">
        <v>3240</v>
      </c>
      <c r="F31" s="46">
        <v>3447</v>
      </c>
      <c r="G31" s="1"/>
      <c r="H31" s="8"/>
      <c r="I31" s="9"/>
      <c r="J31" s="10"/>
    </row>
    <row r="32" spans="1:10" x14ac:dyDescent="0.2">
      <c r="A32" s="47">
        <v>7</v>
      </c>
      <c r="B32" s="50" t="s">
        <v>29</v>
      </c>
      <c r="C32" s="51"/>
      <c r="D32" s="44"/>
      <c r="E32" s="44"/>
      <c r="F32" s="44"/>
      <c r="G32" s="1"/>
      <c r="H32" s="8"/>
      <c r="I32" s="9"/>
      <c r="J32" s="10"/>
    </row>
    <row r="33" spans="1:23" x14ac:dyDescent="0.2">
      <c r="A33" s="45"/>
      <c r="B33" s="52" t="s">
        <v>23</v>
      </c>
      <c r="C33" s="46" t="e">
        <f>#REF!+#REF!</f>
        <v>#REF!</v>
      </c>
      <c r="D33" s="46" t="e">
        <f t="shared" si="1"/>
        <v>#REF!</v>
      </c>
      <c r="E33" s="46">
        <v>3447</v>
      </c>
      <c r="F33" s="46">
        <v>3654</v>
      </c>
      <c r="G33" s="1"/>
      <c r="H33" s="8"/>
      <c r="I33" s="9"/>
      <c r="J33" s="10"/>
    </row>
    <row r="34" spans="1:23" x14ac:dyDescent="0.2">
      <c r="A34" s="47">
        <v>8</v>
      </c>
      <c r="B34" s="50" t="s">
        <v>16</v>
      </c>
      <c r="C34" s="51"/>
      <c r="D34" s="44"/>
      <c r="E34" s="44"/>
      <c r="F34" s="44"/>
      <c r="G34" s="1"/>
      <c r="H34" s="8"/>
      <c r="I34" s="9"/>
      <c r="J34" s="10"/>
    </row>
    <row r="35" spans="1:23" x14ac:dyDescent="0.2">
      <c r="A35" s="45"/>
      <c r="B35" s="52" t="s">
        <v>24</v>
      </c>
      <c r="C35" s="46" t="e">
        <f>#REF!+#REF!</f>
        <v>#REF!</v>
      </c>
      <c r="D35" s="46" t="e">
        <f t="shared" si="1"/>
        <v>#REF!</v>
      </c>
      <c r="E35" s="46">
        <v>2592</v>
      </c>
      <c r="F35" s="46">
        <v>2799</v>
      </c>
      <c r="G35" s="1"/>
      <c r="H35" s="8"/>
      <c r="I35" s="9"/>
      <c r="J35" s="10"/>
    </row>
    <row r="36" spans="1:23" x14ac:dyDescent="0.2">
      <c r="A36" s="45"/>
      <c r="B36" s="52" t="s">
        <v>25</v>
      </c>
      <c r="C36" s="46" t="e">
        <f>#REF!+#REF!</f>
        <v>#REF!</v>
      </c>
      <c r="D36" s="46" t="e">
        <f t="shared" si="1"/>
        <v>#REF!</v>
      </c>
      <c r="E36" s="46">
        <v>2835</v>
      </c>
      <c r="F36" s="46">
        <v>3042</v>
      </c>
      <c r="G36" s="1"/>
      <c r="H36" s="8"/>
      <c r="I36" s="9"/>
      <c r="J36" s="10"/>
    </row>
    <row r="37" spans="1:23" x14ac:dyDescent="0.2">
      <c r="A37" s="45"/>
      <c r="B37" s="52" t="s">
        <v>26</v>
      </c>
      <c r="C37" s="46" t="e">
        <f>#REF!+#REF!</f>
        <v>#REF!</v>
      </c>
      <c r="D37" s="46" t="e">
        <f t="shared" si="1"/>
        <v>#REF!</v>
      </c>
      <c r="E37" s="46">
        <v>2997</v>
      </c>
      <c r="F37" s="46">
        <v>3204</v>
      </c>
      <c r="G37" s="1"/>
      <c r="H37" s="8"/>
      <c r="I37" s="9"/>
      <c r="J37" s="10"/>
    </row>
    <row r="38" spans="1:23" x14ac:dyDescent="0.2">
      <c r="A38" s="45"/>
      <c r="B38" s="52" t="s">
        <v>13</v>
      </c>
      <c r="C38" s="46" t="e">
        <f>#REF!+#REF!</f>
        <v>#REF!</v>
      </c>
      <c r="D38" s="46" t="e">
        <f t="shared" si="1"/>
        <v>#REF!</v>
      </c>
      <c r="E38" s="46">
        <v>2178</v>
      </c>
      <c r="F38" s="46">
        <v>2385</v>
      </c>
      <c r="G38" s="1"/>
      <c r="H38" s="8"/>
      <c r="I38" s="9"/>
      <c r="J38" s="10"/>
    </row>
    <row r="39" spans="1:23" ht="30" customHeight="1" x14ac:dyDescent="0.25">
      <c r="A39" s="29" t="s">
        <v>6</v>
      </c>
      <c r="B39" s="30"/>
      <c r="C39" s="30"/>
      <c r="D39" s="30"/>
      <c r="E39" s="30"/>
      <c r="F39" s="30"/>
      <c r="G39" s="2"/>
      <c r="H39" s="8"/>
      <c r="I39" s="5">
        <f t="shared" si="2"/>
        <v>0</v>
      </c>
      <c r="J39" s="11">
        <f t="shared" ref="J39:J48" si="3">E39-I39</f>
        <v>0</v>
      </c>
      <c r="Q39" s="23"/>
    </row>
    <row r="40" spans="1:23" x14ac:dyDescent="0.25">
      <c r="A40" s="47">
        <v>1</v>
      </c>
      <c r="B40" s="47" t="s">
        <v>20</v>
      </c>
      <c r="C40" s="47"/>
      <c r="D40" s="47"/>
      <c r="E40" s="44"/>
      <c r="F40" s="44"/>
      <c r="G40" s="2"/>
      <c r="H40" s="8"/>
      <c r="I40" s="5">
        <f t="shared" si="2"/>
        <v>0</v>
      </c>
      <c r="J40" s="11">
        <f t="shared" si="3"/>
        <v>0</v>
      </c>
    </row>
    <row r="41" spans="1:23" x14ac:dyDescent="0.25">
      <c r="A41" s="45"/>
      <c r="B41" s="45" t="s">
        <v>22</v>
      </c>
      <c r="C41" s="46" t="e">
        <f>#REF!+#REF!</f>
        <v>#REF!</v>
      </c>
      <c r="D41" s="46" t="e">
        <f>C41+23</f>
        <v>#REF!</v>
      </c>
      <c r="E41" s="46">
        <v>2817</v>
      </c>
      <c r="F41" s="46">
        <v>3024</v>
      </c>
      <c r="G41" s="12">
        <v>4074.7699522872781</v>
      </c>
      <c r="H41" s="8">
        <f>(E41/G41-1)*100</f>
        <v>-30.867262864281653</v>
      </c>
      <c r="I41" s="5">
        <f t="shared" si="2"/>
        <v>4278.5084499016421</v>
      </c>
      <c r="J41" s="11">
        <f t="shared" si="3"/>
        <v>-1461.5084499016421</v>
      </c>
    </row>
    <row r="42" spans="1:23" x14ac:dyDescent="0.25">
      <c r="A42" s="45"/>
      <c r="B42" s="45" t="s">
        <v>23</v>
      </c>
      <c r="C42" s="46" t="e">
        <f>#REF!+#REF!</f>
        <v>#REF!</v>
      </c>
      <c r="D42" s="46" t="e">
        <f t="shared" ref="D42:D60" si="4">C42+23</f>
        <v>#REF!</v>
      </c>
      <c r="E42" s="46">
        <v>2169</v>
      </c>
      <c r="F42" s="46">
        <v>2376</v>
      </c>
      <c r="G42" s="12">
        <v>3756.416327336457</v>
      </c>
      <c r="H42" s="8">
        <f>(E42/G42-1)*100</f>
        <v>-42.258796390176435</v>
      </c>
      <c r="I42" s="5">
        <f t="shared" si="2"/>
        <v>3944.2371437032803</v>
      </c>
      <c r="J42" s="11">
        <f t="shared" si="3"/>
        <v>-1775.2371437032803</v>
      </c>
    </row>
    <row r="43" spans="1:23" x14ac:dyDescent="0.25">
      <c r="A43" s="47">
        <v>2</v>
      </c>
      <c r="B43" s="47" t="s">
        <v>21</v>
      </c>
      <c r="C43" s="44"/>
      <c r="D43" s="44"/>
      <c r="E43" s="44"/>
      <c r="F43" s="44"/>
      <c r="G43" s="3"/>
      <c r="H43" s="8"/>
      <c r="I43" s="5">
        <f t="shared" si="2"/>
        <v>0</v>
      </c>
      <c r="J43" s="11">
        <f t="shared" si="3"/>
        <v>0</v>
      </c>
    </row>
    <row r="44" spans="1:23" x14ac:dyDescent="0.25">
      <c r="A44" s="45"/>
      <c r="B44" s="45" t="s">
        <v>22</v>
      </c>
      <c r="C44" s="46" t="e">
        <f>#REF!+#REF!</f>
        <v>#REF!</v>
      </c>
      <c r="D44" s="46" t="e">
        <f t="shared" si="4"/>
        <v>#REF!</v>
      </c>
      <c r="E44" s="46">
        <v>2952</v>
      </c>
      <c r="F44" s="46">
        <v>3159</v>
      </c>
      <c r="G44" s="3">
        <v>4321.1459522872783</v>
      </c>
      <c r="H44" s="8">
        <f>(E44/G44-1)*100</f>
        <v>-31.684788419668141</v>
      </c>
      <c r="I44" s="5">
        <f t="shared" si="2"/>
        <v>4537.2032499016423</v>
      </c>
      <c r="J44" s="11">
        <f t="shared" si="3"/>
        <v>-1585.2032499016423</v>
      </c>
    </row>
    <row r="45" spans="1:23" x14ac:dyDescent="0.25">
      <c r="A45" s="45"/>
      <c r="B45" s="45" t="s">
        <v>23</v>
      </c>
      <c r="C45" s="46" t="e">
        <f>#REF!+#REF!</f>
        <v>#REF!</v>
      </c>
      <c r="D45" s="46" t="e">
        <f t="shared" si="4"/>
        <v>#REF!</v>
      </c>
      <c r="E45" s="46">
        <v>2304</v>
      </c>
      <c r="F45" s="46">
        <v>2511</v>
      </c>
      <c r="G45" s="3">
        <v>4002.7923273364572</v>
      </c>
      <c r="H45" s="8">
        <f>(E45/G45-1)*100</f>
        <v>-42.440181463695112</v>
      </c>
      <c r="I45" s="5">
        <f t="shared" si="2"/>
        <v>4202.93194370328</v>
      </c>
      <c r="J45" s="11">
        <f t="shared" si="3"/>
        <v>-1898.93194370328</v>
      </c>
      <c r="P45" s="21"/>
      <c r="Q45" s="21"/>
      <c r="R45" s="21"/>
      <c r="S45" s="21"/>
      <c r="T45" s="21"/>
      <c r="U45" s="21"/>
      <c r="V45" s="21"/>
      <c r="W45" s="21"/>
    </row>
    <row r="46" spans="1:23" x14ac:dyDescent="0.25">
      <c r="A46" s="47">
        <v>3</v>
      </c>
      <c r="B46" s="47" t="s">
        <v>2</v>
      </c>
      <c r="C46" s="44"/>
      <c r="D46" s="44"/>
      <c r="E46" s="44"/>
      <c r="F46" s="44"/>
      <c r="G46" s="3"/>
      <c r="H46" s="8"/>
      <c r="I46" s="5">
        <f t="shared" si="2"/>
        <v>0</v>
      </c>
      <c r="J46" s="11">
        <f t="shared" si="3"/>
        <v>0</v>
      </c>
      <c r="P46" s="21"/>
      <c r="Q46" s="21"/>
      <c r="R46" s="21"/>
      <c r="S46" s="21"/>
      <c r="T46" s="21"/>
      <c r="U46" s="21"/>
      <c r="V46" s="21"/>
      <c r="W46" s="21"/>
    </row>
    <row r="47" spans="1:23" x14ac:dyDescent="0.25">
      <c r="A47" s="45"/>
      <c r="B47" s="45" t="s">
        <v>24</v>
      </c>
      <c r="C47" s="46" t="e">
        <f>#REF!+#REF!</f>
        <v>#REF!</v>
      </c>
      <c r="D47" s="46" t="e">
        <f t="shared" si="4"/>
        <v>#REF!</v>
      </c>
      <c r="E47" s="46">
        <v>1728</v>
      </c>
      <c r="F47" s="46">
        <v>1935</v>
      </c>
      <c r="G47" s="3">
        <v>2650.264972345215</v>
      </c>
      <c r="H47" s="8">
        <f>(E47/G47-1)*100</f>
        <v>-34.798972252540629</v>
      </c>
      <c r="I47" s="5">
        <f t="shared" si="2"/>
        <v>2782.7782209624761</v>
      </c>
      <c r="J47" s="11">
        <f>E47-I47</f>
        <v>-1054.7782209624761</v>
      </c>
      <c r="P47" s="21"/>
      <c r="Q47" s="21"/>
      <c r="R47" s="21"/>
      <c r="S47" s="21"/>
      <c r="T47" s="21"/>
      <c r="U47" s="21"/>
      <c r="V47" s="21"/>
      <c r="W47" s="21"/>
    </row>
    <row r="48" spans="1:23" x14ac:dyDescent="0.25">
      <c r="A48" s="45"/>
      <c r="B48" s="45" t="s">
        <v>25</v>
      </c>
      <c r="C48" s="46" t="e">
        <f>#REF!+#REF!</f>
        <v>#REF!</v>
      </c>
      <c r="D48" s="46" t="e">
        <f t="shared" si="4"/>
        <v>#REF!</v>
      </c>
      <c r="E48" s="46">
        <v>1890</v>
      </c>
      <c r="F48" s="46">
        <v>2097</v>
      </c>
      <c r="G48" s="3">
        <v>3002.9289723452152</v>
      </c>
      <c r="H48" s="8">
        <f>(E48/G48-1)*100</f>
        <v>-37.06144842566971</v>
      </c>
      <c r="I48" s="5">
        <f t="shared" si="2"/>
        <v>3153.0754209624761</v>
      </c>
      <c r="J48" s="11">
        <f t="shared" si="3"/>
        <v>-1263.0754209624761</v>
      </c>
      <c r="P48" s="22"/>
      <c r="Q48" s="22"/>
      <c r="R48" s="22"/>
      <c r="S48" s="22"/>
      <c r="T48" s="22"/>
      <c r="U48" s="22"/>
      <c r="V48" s="21"/>
      <c r="W48" s="21"/>
    </row>
    <row r="49" spans="1:23" x14ac:dyDescent="0.25">
      <c r="A49" s="45"/>
      <c r="B49" s="45" t="s">
        <v>26</v>
      </c>
      <c r="C49" s="46" t="e">
        <f>#REF!+#REF!</f>
        <v>#REF!</v>
      </c>
      <c r="D49" s="46" t="e">
        <f t="shared" si="4"/>
        <v>#REF!</v>
      </c>
      <c r="E49" s="46">
        <v>2034</v>
      </c>
      <c r="F49" s="46">
        <v>2241</v>
      </c>
      <c r="G49" s="3">
        <v>3153.35056792045</v>
      </c>
      <c r="H49" s="8">
        <f>(E49/G49-1)*100</f>
        <v>-35.497181293693949</v>
      </c>
      <c r="I49" s="5">
        <f t="shared" si="2"/>
        <v>3311.0180963164726</v>
      </c>
      <c r="J49" s="11">
        <f>E49-I49</f>
        <v>-1277.0180963164726</v>
      </c>
      <c r="P49" s="28"/>
      <c r="Q49" s="28"/>
      <c r="R49" s="28"/>
      <c r="S49" s="28"/>
      <c r="T49" s="28"/>
      <c r="U49" s="28"/>
      <c r="V49" s="21"/>
      <c r="W49" s="21"/>
    </row>
    <row r="50" spans="1:23" x14ac:dyDescent="0.2">
      <c r="A50" s="47">
        <v>4</v>
      </c>
      <c r="B50" s="50" t="s">
        <v>27</v>
      </c>
      <c r="C50" s="44"/>
      <c r="D50" s="44"/>
      <c r="E50" s="44"/>
      <c r="F50" s="44"/>
      <c r="G50" s="17"/>
      <c r="H50" s="18"/>
      <c r="J50" s="11"/>
      <c r="P50" s="22"/>
      <c r="Q50" s="22"/>
      <c r="R50" s="22"/>
      <c r="S50" s="22"/>
      <c r="T50" s="22"/>
      <c r="U50" s="22"/>
      <c r="V50" s="21"/>
      <c r="W50" s="21"/>
    </row>
    <row r="51" spans="1:23" x14ac:dyDescent="0.2">
      <c r="A51" s="45"/>
      <c r="B51" s="52" t="s">
        <v>23</v>
      </c>
      <c r="C51" s="46" t="e">
        <f>#REF!+#REF!</f>
        <v>#REF!</v>
      </c>
      <c r="D51" s="46" t="e">
        <f t="shared" si="4"/>
        <v>#REF!</v>
      </c>
      <c r="E51" s="46">
        <v>1503</v>
      </c>
      <c r="F51" s="46">
        <v>1710</v>
      </c>
      <c r="G51" s="17"/>
      <c r="H51" s="18"/>
      <c r="J51" s="11"/>
      <c r="P51" s="22"/>
      <c r="Q51" s="22"/>
      <c r="R51" s="22"/>
      <c r="S51" s="22"/>
      <c r="T51" s="22"/>
      <c r="U51" s="22"/>
      <c r="V51" s="21"/>
      <c r="W51" s="21"/>
    </row>
    <row r="52" spans="1:23" x14ac:dyDescent="0.2">
      <c r="A52" s="47">
        <v>5</v>
      </c>
      <c r="B52" s="50" t="s">
        <v>28</v>
      </c>
      <c r="C52" s="44"/>
      <c r="D52" s="44"/>
      <c r="E52" s="44"/>
      <c r="F52" s="44"/>
      <c r="G52" s="17"/>
      <c r="H52" s="18"/>
      <c r="J52" s="11"/>
      <c r="P52" s="21"/>
      <c r="Q52" s="21"/>
      <c r="R52" s="21"/>
      <c r="S52" s="21"/>
      <c r="T52" s="21"/>
      <c r="U52" s="21"/>
      <c r="V52" s="21"/>
      <c r="W52" s="21"/>
    </row>
    <row r="53" spans="1:23" x14ac:dyDescent="0.2">
      <c r="A53" s="45"/>
      <c r="B53" s="52" t="s">
        <v>23</v>
      </c>
      <c r="C53" s="46" t="e">
        <f>#REF!+#REF!</f>
        <v>#REF!</v>
      </c>
      <c r="D53" s="46" t="e">
        <f t="shared" si="4"/>
        <v>#REF!</v>
      </c>
      <c r="E53" s="46">
        <v>1629</v>
      </c>
      <c r="F53" s="46">
        <v>1836</v>
      </c>
      <c r="G53" s="17"/>
      <c r="H53" s="18"/>
      <c r="J53" s="11"/>
      <c r="P53" s="21"/>
      <c r="Q53" s="21"/>
      <c r="R53" s="21"/>
      <c r="S53" s="21"/>
      <c r="T53" s="21"/>
      <c r="U53" s="21"/>
      <c r="V53" s="21"/>
      <c r="W53" s="21"/>
    </row>
    <row r="54" spans="1:23" x14ac:dyDescent="0.2">
      <c r="A54" s="47">
        <v>6</v>
      </c>
      <c r="B54" s="50" t="s">
        <v>29</v>
      </c>
      <c r="C54" s="44"/>
      <c r="D54" s="44"/>
      <c r="E54" s="44"/>
      <c r="F54" s="44"/>
      <c r="G54" s="17"/>
      <c r="H54" s="18"/>
      <c r="J54" s="11"/>
      <c r="P54" s="21"/>
      <c r="Q54" s="21"/>
      <c r="R54" s="21"/>
      <c r="S54" s="21"/>
      <c r="T54" s="21"/>
      <c r="U54" s="21"/>
      <c r="V54" s="21"/>
      <c r="W54" s="21"/>
    </row>
    <row r="55" spans="1:23" x14ac:dyDescent="0.2">
      <c r="A55" s="45"/>
      <c r="B55" s="52" t="s">
        <v>23</v>
      </c>
      <c r="C55" s="46" t="e">
        <f>#REF!+#REF!</f>
        <v>#REF!</v>
      </c>
      <c r="D55" s="46" t="e">
        <f t="shared" si="4"/>
        <v>#REF!</v>
      </c>
      <c r="E55" s="46">
        <v>1728</v>
      </c>
      <c r="F55" s="46">
        <v>1935</v>
      </c>
      <c r="G55" s="17"/>
      <c r="H55" s="18"/>
      <c r="J55" s="11"/>
    </row>
    <row r="56" spans="1:23" x14ac:dyDescent="0.2">
      <c r="A56" s="47">
        <v>7</v>
      </c>
      <c r="B56" s="50" t="s">
        <v>16</v>
      </c>
      <c r="C56" s="44"/>
      <c r="D56" s="44"/>
      <c r="E56" s="44"/>
      <c r="F56" s="44"/>
      <c r="G56" s="17"/>
      <c r="H56" s="18"/>
      <c r="J56" s="11"/>
    </row>
    <row r="57" spans="1:23" x14ac:dyDescent="0.2">
      <c r="A57" s="45"/>
      <c r="B57" s="52" t="s">
        <v>24</v>
      </c>
      <c r="C57" s="46" t="e">
        <f>#REF!+#REF!</f>
        <v>#REF!</v>
      </c>
      <c r="D57" s="46" t="e">
        <f t="shared" si="4"/>
        <v>#REF!</v>
      </c>
      <c r="E57" s="46">
        <v>1296</v>
      </c>
      <c r="F57" s="46">
        <v>1503</v>
      </c>
      <c r="G57" s="4"/>
      <c r="H57" s="4"/>
    </row>
    <row r="58" spans="1:23" ht="18" customHeight="1" x14ac:dyDescent="0.2">
      <c r="A58" s="45"/>
      <c r="B58" s="52" t="s">
        <v>25</v>
      </c>
      <c r="C58" s="46" t="e">
        <f>#REF!+#REF!</f>
        <v>#REF!</v>
      </c>
      <c r="D58" s="46" t="e">
        <f t="shared" si="4"/>
        <v>#REF!</v>
      </c>
      <c r="E58" s="46">
        <v>1422</v>
      </c>
      <c r="F58" s="46">
        <v>1629</v>
      </c>
      <c r="G58" s="4"/>
      <c r="H58" s="4"/>
    </row>
    <row r="59" spans="1:23" ht="15" customHeight="1" x14ac:dyDescent="0.2">
      <c r="A59" s="45"/>
      <c r="B59" s="52" t="s">
        <v>26</v>
      </c>
      <c r="C59" s="46" t="e">
        <f>#REF!+#REF!</f>
        <v>#REF!</v>
      </c>
      <c r="D59" s="46" t="e">
        <f t="shared" si="4"/>
        <v>#REF!</v>
      </c>
      <c r="E59" s="46">
        <v>1503</v>
      </c>
      <c r="F59" s="46">
        <v>1710</v>
      </c>
      <c r="G59" s="4"/>
      <c r="H59" s="4"/>
    </row>
    <row r="60" spans="1:23" ht="17.25" customHeight="1" x14ac:dyDescent="0.2">
      <c r="A60" s="45"/>
      <c r="B60" s="52" t="s">
        <v>13</v>
      </c>
      <c r="C60" s="46" t="e">
        <f>#REF!+#REF!</f>
        <v>#REF!</v>
      </c>
      <c r="D60" s="46" t="e">
        <f t="shared" si="4"/>
        <v>#REF!</v>
      </c>
      <c r="E60" s="46">
        <v>1098</v>
      </c>
      <c r="F60" s="46">
        <v>1305</v>
      </c>
      <c r="G60" s="4"/>
      <c r="H60" s="4"/>
    </row>
    <row r="61" spans="1:23" x14ac:dyDescent="0.25">
      <c r="A61" s="13"/>
      <c r="B61" s="13"/>
      <c r="C61" s="13"/>
      <c r="D61" s="13"/>
      <c r="E61" s="14"/>
      <c r="F61" s="14"/>
      <c r="G61" s="4"/>
      <c r="H61" s="4"/>
    </row>
  </sheetData>
  <mergeCells count="14">
    <mergeCell ref="P49:U49"/>
    <mergeCell ref="A10:F10"/>
    <mergeCell ref="A39:F39"/>
    <mergeCell ref="C8:D8"/>
    <mergeCell ref="C7:D7"/>
    <mergeCell ref="A7:A9"/>
    <mergeCell ref="B7:B9"/>
    <mergeCell ref="E8:F8"/>
    <mergeCell ref="E7:F7"/>
    <mergeCell ref="A1:F1"/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Работникам Монди</vt:lpstr>
      <vt:lpstr>'Работникам Монди'!Область_печати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2020-12-02T14:08:37Z</dcterms:modified>
</cp:coreProperties>
</file>